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sautocz-my.sharepoint.com/personal/smehlik_spsauto_cz/Documents/Dokumenty/__Smlouvy/2026 smlouva/myčka/ZŘ/"/>
    </mc:Choice>
  </mc:AlternateContent>
  <xr:revisionPtr revIDLastSave="117" documentId="8_{D6714269-2FB5-419C-9195-18489190473C}" xr6:coauthVersionLast="47" xr6:coauthVersionMax="47" xr10:uidLastSave="{555A4758-40BF-42DB-A1B9-8CF2D7787EC7}"/>
  <bookViews>
    <workbookView xWindow="-120" yWindow="-120" windowWidth="29040" windowHeight="15720" xr2:uid="{9493749A-7CE2-470F-9486-6D4B73C4F95D}"/>
  </bookViews>
  <sheets>
    <sheet name="List1" sheetId="1" r:id="rId1"/>
  </sheets>
  <definedNames>
    <definedName name="_xlnm._FilterDatabase" localSheetId="0" hidden="1">List1!$A$6:$J$65</definedName>
    <definedName name="_Hlk232089011" localSheetId="0">List1!#REF!</definedName>
    <definedName name="_xlnm.Print_Area" localSheetId="0">List1!$A$1:$J$65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16" i="1" l="1"/>
  <c r="J30" i="1"/>
  <c r="J7" i="1"/>
  <c r="I60" i="1" l="1"/>
  <c r="H62" i="1" s="1"/>
  <c r="H61" i="1" l="1"/>
</calcChain>
</file>

<file path=xl/sharedStrings.xml><?xml version="1.0" encoding="utf-8"?>
<sst xmlns="http://schemas.openxmlformats.org/spreadsheetml/2006/main" count="85" uniqueCount="81">
  <si>
    <t>Položka č.</t>
  </si>
  <si>
    <t>Označení zboží</t>
  </si>
  <si>
    <t>Požadavky zadavatele na zboží</t>
  </si>
  <si>
    <t>SPLŇUJI</t>
  </si>
  <si>
    <t>HODNOTA</t>
  </si>
  <si>
    <t>Označení výrobce, typ výrobku</t>
  </si>
  <si>
    <t xml:space="preserve">Jednotková cena  </t>
  </si>
  <si>
    <t xml:space="preserve">Počet </t>
  </si>
  <si>
    <t xml:space="preserve">Cena celkem </t>
  </si>
  <si>
    <t>ANO</t>
  </si>
  <si>
    <t>NE</t>
  </si>
  <si>
    <t>(doplní uchazeč, doloží technickým listem)</t>
  </si>
  <si>
    <t xml:space="preserve">(za 1 ks, včetně dopravy a montáže) bez DPH </t>
  </si>
  <si>
    <t>ks</t>
  </si>
  <si>
    <t xml:space="preserve">bez DPH </t>
  </si>
  <si>
    <r>
      <t xml:space="preserve">Příkon </t>
    </r>
    <r>
      <rPr>
        <sz val="10"/>
        <color theme="1"/>
        <rFont val="Arial"/>
        <family val="2"/>
        <charset val="238"/>
      </rPr>
      <t>0,1 kW ± 3% (napájení 230V)</t>
    </r>
  </si>
  <si>
    <t>Při regeneraci je zajištěna i nadále dodávka upravené vody</t>
  </si>
  <si>
    <t>Plná certifikace pro pitné aplikace v CZ</t>
  </si>
  <si>
    <t>CENA CELKEM BEZ DPH - hodnotící kritérium (včetně dopravy, montáže a zaškolení)</t>
  </si>
  <si>
    <t>21 %  DPH</t>
  </si>
  <si>
    <t>CENA CELKEM VČETNĚ DPH</t>
  </si>
  <si>
    <t>Rozměrové tolerance jednotlivých zařízení se mohou lišit až o 5%, ale pouze za předpokladu, že dodavatel gastro technologie zajistí: 
1. že celková délka sestavy se nezmění (sestava zařízení bude pasovat do vyhrazeného prostoru), 
2. na svůj náklad případnou úpravu  přípojných bodů elektroinstalace, plynu, ZTI, VZT a povrchů (např. keramické obklady), pokud dodaná gastrotechnologie takový požadavek vyvolá.</t>
  </si>
  <si>
    <t>02</t>
  </si>
  <si>
    <t>04</t>
  </si>
  <si>
    <t>Součástí zařízení je vstupní filtr mechanických nečistot a plovákový ventil</t>
  </si>
  <si>
    <t>Požadovaný průtok min. 1,0 m3 / hod</t>
  </si>
  <si>
    <t>Kapacita min. 40m3 x 0dH</t>
  </si>
  <si>
    <t>01</t>
  </si>
  <si>
    <t>Příkon bojleru min. 12 kW, příkon tělesa v nádrži min. 9 kW</t>
  </si>
  <si>
    <t xml:space="preserve">Toto zařízení je vybaveno provozními režimy: vaření v páře, horký vzduch a kombinace horkého vzduchu a páry s regulací vlhkosti, regenerace, vaření s nízkými teplotami, vaření s teplotním rozdílem, pasterizace, regulace vnitřní teploty pokrmu, zchlazování Cool-Down a rovněž funkce zvlhčování s možností nastavení množství vody v mililitrech a nastavení kynutí pečiva
</t>
  </si>
  <si>
    <t>Zařízení je vybaveno jedním 10palcovým barevným displejem s dotykovou obrazovkou</t>
  </si>
  <si>
    <t xml:space="preserve">Zařízení je vybaveno LED osvětlením varného prostoru pro úsporu energie a dlouhou životnost osvětlení. </t>
  </si>
  <si>
    <t xml:space="preserve">Zařízení je schváleno k provozu bez dozoru pro možnost využití nočních příprav. Zařízení automaticky vyhodnotí pokračování procesu při výpadku energie. </t>
  </si>
  <si>
    <t>Nastavitelná teplota varné komory od +30°C do +300°C</t>
  </si>
  <si>
    <t xml:space="preserve">Zařízení lze libovolně naprogramovat (včetně obrázků, příslušenství a textů) a uložit do paměti zařízení úpravu programu či procesu. </t>
  </si>
  <si>
    <t xml:space="preserve">Zařízení má různé čisticí programy, i bez dozoru přes noc, a také funkci ultrarychlého čištění za pouhých 15 minut. </t>
  </si>
  <si>
    <t xml:space="preserve">Chemie pro čištění, leštění a odvápnění konvektomatu je ve formě tablet nebo kartuší nebo prášku. Tekutá není kvůli bezpečnosti přípustná. </t>
  </si>
  <si>
    <t xml:space="preserve">Možnost dozoru zařízení na dálku a ukládání provozních HACCP do cloudového řešení, které je v ceně stroje. </t>
  </si>
  <si>
    <t>Možnost zobrazování spotřeby energie pro procesy vaření a výstupu také prostřednictvím integrovaného rozhraní USB</t>
  </si>
  <si>
    <t>Integrovaná ruční sprcha s automatickým navíjením.</t>
  </si>
  <si>
    <t xml:space="preserve">Po skončení varného procesu je vypočítána a zobrazena na displeji hodnota spotřeby energií a vody. </t>
  </si>
  <si>
    <t xml:space="preserve">Výroba páry bojlerem s automatickým plněním vody a funkcí automatického odvápnění bojleru v průběhu mycího procesu, včetně jeho vnitřních částí, odvápnění je kontinuální bez nutnosti zásahu servisního technika. </t>
  </si>
  <si>
    <t>Certifikát energetické úspornosti minimálně třídy: Energy Star 5.</t>
  </si>
  <si>
    <t>WLAN a ethernetové rozhraní k připojení ke cloudovému síťovému řešení pro vzdálený přístup a údržbu</t>
  </si>
  <si>
    <t>Příkon stroje: max. 38 kW / 400V</t>
  </si>
  <si>
    <t xml:space="preserve">Kapacita pro min. 10 GN2/1, v případě smažení možnost využití všech 20ti zásuvů, nikoliv využití každého druhého. </t>
  </si>
  <si>
    <t>Myčka provozního nádobí o kapacitě min. 30 košů/hod</t>
  </si>
  <si>
    <t>Výkon mycího čerpadla min. 2,2 kW</t>
  </si>
  <si>
    <t>Objem nádrže min. 85 l</t>
  </si>
  <si>
    <t>Stroj musí být funkčně certifikován pro provoz výhradně s vodním tlakem a detergentem, bez granulí</t>
  </si>
  <si>
    <t>Řízený pomalý náběh čerpadla při spuštění mycího cyklu – místo okamžitého skoku na plný výkon se otáčky čerpadla zvyšují postupně (Soft start) - jako ochrana nádobí i myčky</t>
  </si>
  <si>
    <t>Ochrana proti stříkající vodě: IPX5. Prohlášení o shodě: CE.</t>
  </si>
  <si>
    <t xml:space="preserve">Zařízení má dvířka min. s dvojitým sklem pro úsporu energie. </t>
  </si>
  <si>
    <t>Střední škola automobilní Holice - mytí - Gastrotechnologie - VÝKAZ VÝMĚR</t>
  </si>
  <si>
    <t xml:space="preserve"> Duplexní změkčovací filtr pro nepřetržitý provoz - objemový</t>
  </si>
  <si>
    <t>Rozměry v mm max. (Š x H x V):1200 x 800 x 1700 (2000 při otevření)</t>
  </si>
  <si>
    <t>Myčka na bílé nádobí</t>
  </si>
  <si>
    <t>Vestavěné odpadové čerpadlo</t>
  </si>
  <si>
    <t>Ergonomické automatické otevírání a zavírání zákrytu</t>
  </si>
  <si>
    <t>Průchozí s rekuperací pro 2 mycí koše 500 x 500 mm</t>
  </si>
  <si>
    <t xml:space="preserve">Min 4 mycí programy, individuální nastavení mycího a oplachového času </t>
  </si>
  <si>
    <t>Světlá vstupní výška min 400 mm</t>
  </si>
  <si>
    <t>Kapacita mycí vany min 60 litrů</t>
  </si>
  <si>
    <t>Příslušenství 2x koš 500 x 500 na min 18 kusů talířů, 2x koš 500x500 univerzální, 1x košíček na příbory</t>
  </si>
  <si>
    <t>Peristaltické dávkovače mycího a oplachového prostředku</t>
  </si>
  <si>
    <t>Celonerezové dvojité opláštění stroje včetně mycích ramen a síta, tepelná a hluková izolace</t>
  </si>
  <si>
    <t>Spotřeba vody max 5 l / cyklus</t>
  </si>
  <si>
    <t>Připojení na teplou i studenou vodu, zabudovaný dávkovač oplachového prostředku</t>
  </si>
  <si>
    <t>max. rozměry v mm (Š x H x V): 1070 x 890 x 1100 (tolerance +-10 %)</t>
  </si>
  <si>
    <t>Rozměry v mm max. (Š x H x V): 850 x 950 x 2050 (2450) (tolerance +-5 %)</t>
  </si>
  <si>
    <r>
      <t>Příkon max. 15,5</t>
    </r>
    <r>
      <rPr>
        <sz val="10"/>
        <color theme="1"/>
        <rFont val="Arial"/>
        <family val="2"/>
        <charset val="238"/>
      </rPr>
      <t xml:space="preserve"> kW (napájení 400V), krytí min. IP45</t>
    </r>
  </si>
  <si>
    <t>Výška vstupního otvoru při otevření min. 800 mm</t>
  </si>
  <si>
    <t>Rozměr koše min. 650 x750 mm  (tolerance +-10 %), boční závěs odpovídá koši min 550 x 350 mm</t>
  </si>
  <si>
    <t>Množství oplachové vody na cyklus max. 8 l</t>
  </si>
  <si>
    <t>Rozměry (Š x H x V): max. 550 x 500 x 650 mm</t>
  </si>
  <si>
    <t>Dodávka zahrnuje kompletní funkční celek připravený k instalaci (včetně  2x nerez hadice, chemie na prvotní spuštění).</t>
  </si>
  <si>
    <r>
      <t>Příkon max. 20</t>
    </r>
    <r>
      <rPr>
        <sz val="10"/>
        <color theme="1"/>
        <rFont val="Arial"/>
        <family val="2"/>
        <charset val="238"/>
      </rPr>
      <t xml:space="preserve"> kW (napájení 400V)</t>
    </r>
  </si>
  <si>
    <t>03</t>
  </si>
  <si>
    <t>Změkčovač vody</t>
  </si>
  <si>
    <t>Konvektomat 
10x GN2/1</t>
  </si>
  <si>
    <t>Myčka provozní nádobí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</si>
</sst>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name val="Arial"/>
      <family val="2"/>
      <charset val="238"/>
    </font>
    <font>
      <sz val="8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11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left" vertical="center" wrapText="1"/>
    </xf>
    <xf numFmtId="0" fontId="6" fillId="3" borderId="17" xfId="0" applyFont="1" applyFill="1" applyBorder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6" fillId="3" borderId="19" xfId="0" applyFont="1" applyFill="1" applyBorder="1" applyAlignment="1" applyProtection="1">
      <alignment horizontal="left" vertical="center" wrapText="1"/>
      <protection locked="0"/>
    </xf>
    <xf numFmtId="0" fontId="6" fillId="3" borderId="25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2" borderId="33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wrapText="1"/>
    </xf>
    <xf numFmtId="0" fontId="0" fillId="0" borderId="0" xfId="0" applyAlignment="1">
      <alignment horizontal="left"/>
    </xf>
    <xf numFmtId="49" fontId="6" fillId="0" borderId="21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7" fillId="0" borderId="17" xfId="2" applyBorder="1" applyAlignment="1">
      <alignment horizontal="left" wrapText="1"/>
    </xf>
    <xf numFmtId="0" fontId="7" fillId="0" borderId="19" xfId="2" applyBorder="1" applyAlignment="1">
      <alignment horizontal="left" wrapText="1"/>
    </xf>
    <xf numFmtId="0" fontId="7" fillId="0" borderId="25" xfId="2" applyBorder="1" applyAlignment="1">
      <alignment horizontal="left" wrapText="1"/>
    </xf>
    <xf numFmtId="0" fontId="7" fillId="0" borderId="28" xfId="2" applyBorder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17" xfId="2" applyBorder="1" applyAlignment="1">
      <alignment horizontal="left" vertical="center" wrapText="1"/>
    </xf>
    <xf numFmtId="0" fontId="7" fillId="0" borderId="28" xfId="2" applyBorder="1" applyAlignment="1">
      <alignment horizontal="left" vertical="center" wrapText="1"/>
    </xf>
    <xf numFmtId="0" fontId="7" fillId="0" borderId="19" xfId="2" applyBorder="1" applyAlignment="1">
      <alignment horizontal="left" vertical="center" wrapText="1"/>
    </xf>
    <xf numFmtId="0" fontId="4" fillId="3" borderId="6" xfId="0" applyFont="1" applyFill="1" applyBorder="1" applyAlignment="1" applyProtection="1">
      <alignment vertical="center" wrapText="1"/>
      <protection locked="0"/>
    </xf>
    <xf numFmtId="0" fontId="4" fillId="3" borderId="20" xfId="0" applyFont="1" applyFill="1" applyBorder="1" applyAlignment="1" applyProtection="1">
      <alignment vertical="center" wrapText="1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3" borderId="30" xfId="0" applyFont="1" applyFill="1" applyBorder="1" applyAlignment="1" applyProtection="1">
      <alignment horizontal="center" vertical="center" wrapText="1"/>
      <protection locked="0"/>
    </xf>
    <xf numFmtId="0" fontId="4" fillId="3" borderId="3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  <protection hidden="1"/>
    </xf>
    <xf numFmtId="164" fontId="4" fillId="0" borderId="20" xfId="1" applyNumberFormat="1" applyFont="1" applyFill="1" applyBorder="1" applyAlignment="1" applyProtection="1">
      <alignment horizontal="center" vertical="center"/>
      <protection hidden="1"/>
    </xf>
    <xf numFmtId="164" fontId="4" fillId="0" borderId="12" xfId="1" applyNumberFormat="1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164" fontId="4" fillId="0" borderId="6" xfId="1" applyNumberFormat="1" applyFont="1" applyFill="1" applyBorder="1" applyAlignment="1" applyProtection="1">
      <alignment horizontal="center" vertical="center"/>
      <protection locked="0"/>
    </xf>
    <xf numFmtId="164" fontId="4" fillId="0" borderId="20" xfId="1" applyNumberFormat="1" applyFont="1" applyFill="1" applyBorder="1" applyAlignment="1" applyProtection="1">
      <alignment horizontal="center" vertical="center"/>
      <protection locked="0"/>
    </xf>
    <xf numFmtId="164" fontId="4" fillId="0" borderId="12" xfId="1" applyNumberFormat="1" applyFont="1" applyFill="1" applyBorder="1" applyAlignment="1" applyProtection="1">
      <alignment horizontal="center" vertical="center"/>
      <protection locked="0"/>
    </xf>
    <xf numFmtId="164" fontId="4" fillId="3" borderId="10" xfId="1" applyNumberFormat="1" applyFont="1" applyFill="1" applyBorder="1" applyAlignment="1">
      <alignment horizontal="center" vertical="center"/>
    </xf>
    <xf numFmtId="164" fontId="4" fillId="3" borderId="27" xfId="1" applyNumberFormat="1" applyFont="1" applyFill="1" applyBorder="1" applyAlignment="1">
      <alignment horizontal="center" vertical="center"/>
    </xf>
    <xf numFmtId="164" fontId="4" fillId="3" borderId="16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 applyProtection="1">
      <alignment horizontal="center" vertical="center"/>
      <protection locked="0"/>
    </xf>
    <xf numFmtId="164" fontId="4" fillId="3" borderId="20" xfId="1" applyNumberFormat="1" applyFont="1" applyFill="1" applyBorder="1" applyAlignment="1" applyProtection="1">
      <alignment horizontal="center" vertical="center"/>
      <protection locked="0"/>
    </xf>
    <xf numFmtId="164" fontId="4" fillId="3" borderId="12" xfId="1" applyNumberFormat="1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/>
    </xf>
    <xf numFmtId="164" fontId="4" fillId="3" borderId="20" xfId="1" applyNumberFormat="1" applyFont="1" applyFill="1" applyBorder="1" applyAlignment="1">
      <alignment horizontal="center" vertical="center"/>
    </xf>
    <xf numFmtId="164" fontId="4" fillId="3" borderId="12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164" fontId="12" fillId="2" borderId="15" xfId="0" applyNumberFormat="1" applyFont="1" applyFill="1" applyBorder="1" applyAlignment="1">
      <alignment horizontal="right" vertical="center" wrapText="1"/>
    </xf>
    <xf numFmtId="164" fontId="12" fillId="2" borderId="24" xfId="0" applyNumberFormat="1" applyFont="1" applyFill="1" applyBorder="1" applyAlignment="1">
      <alignment horizontal="right" vertical="center" wrapText="1"/>
    </xf>
    <xf numFmtId="164" fontId="10" fillId="2" borderId="33" xfId="0" applyNumberFormat="1" applyFont="1" applyFill="1" applyBorder="1" applyAlignment="1">
      <alignment horizontal="right" vertical="center" wrapText="1"/>
    </xf>
    <xf numFmtId="164" fontId="10" fillId="2" borderId="8" xfId="0" applyNumberFormat="1" applyFont="1" applyFill="1" applyBorder="1" applyAlignment="1">
      <alignment horizontal="right" vertical="center" wrapText="1"/>
    </xf>
    <xf numFmtId="0" fontId="8" fillId="2" borderId="32" xfId="0" applyFont="1" applyFill="1" applyBorder="1" applyAlignment="1">
      <alignment horizontal="left" vertical="center" wrapText="1"/>
    </xf>
    <xf numFmtId="164" fontId="9" fillId="2" borderId="32" xfId="0" applyNumberFormat="1" applyFont="1" applyFill="1" applyBorder="1" applyAlignment="1">
      <alignment horizontal="right" vertical="center" wrapText="1"/>
    </xf>
    <xf numFmtId="164" fontId="9" fillId="2" borderId="34" xfId="0" applyNumberFormat="1" applyFont="1" applyFill="1" applyBorder="1" applyAlignment="1">
      <alignment horizontal="right" vertical="center" wrapText="1"/>
    </xf>
    <xf numFmtId="0" fontId="10" fillId="2" borderId="33" xfId="0" applyFont="1" applyFill="1" applyBorder="1" applyAlignment="1">
      <alignment horizontal="left" vertical="center" wrapText="1"/>
    </xf>
    <xf numFmtId="164" fontId="4" fillId="3" borderId="10" xfId="1" applyNumberFormat="1" applyFont="1" applyFill="1" applyBorder="1" applyAlignment="1" applyProtection="1">
      <alignment horizontal="center" vertical="center"/>
      <protection locked="0"/>
    </xf>
    <xf numFmtId="164" fontId="4" fillId="3" borderId="27" xfId="1" applyNumberFormat="1" applyFont="1" applyFill="1" applyBorder="1" applyAlignment="1" applyProtection="1">
      <alignment horizontal="center" vertical="center"/>
      <protection locked="0"/>
    </xf>
    <xf numFmtId="164" fontId="4" fillId="3" borderId="16" xfId="1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Normální 2" xfId="2" xr:uid="{723AEFF2-4A3F-42DA-A702-A36F5D074D5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F1AD7-AE89-46ED-AD0C-A44A0B33E207}">
  <dimension ref="A1:N65"/>
  <sheetViews>
    <sheetView tabSelected="1" zoomScale="69" zoomScaleNormal="69" zoomScaleSheetLayoutView="68" workbookViewId="0">
      <pane ySplit="4" topLeftCell="A28" activePane="bottomLeft" state="frozen"/>
      <selection pane="bottomLeft" activeCell="B60" sqref="B60:C60"/>
    </sheetView>
  </sheetViews>
  <sheetFormatPr defaultRowHeight="15" x14ac:dyDescent="0.25"/>
  <cols>
    <col min="1" max="1" width="5.7109375" customWidth="1"/>
    <col min="2" max="2" width="24.7109375" customWidth="1"/>
    <col min="3" max="3" width="126.28515625" style="17" bestFit="1" customWidth="1"/>
    <col min="4" max="4" width="18.28515625" customWidth="1"/>
    <col min="5" max="5" width="8.85546875" customWidth="1"/>
    <col min="6" max="7" width="17.5703125" customWidth="1"/>
    <col min="8" max="8" width="19" customWidth="1"/>
    <col min="9" max="9" width="11.42578125" customWidth="1"/>
    <col min="10" max="10" width="18.140625" customWidth="1"/>
    <col min="11" max="11" width="12" customWidth="1"/>
    <col min="12" max="14" width="9.140625" style="26"/>
  </cols>
  <sheetData>
    <row r="1" spans="1:14" ht="24" thickBot="1" x14ac:dyDescent="0.3">
      <c r="A1" s="1"/>
      <c r="B1" s="76" t="s">
        <v>53</v>
      </c>
      <c r="C1" s="76"/>
      <c r="D1" s="76"/>
      <c r="E1" s="76"/>
      <c r="F1" s="76"/>
      <c r="G1" s="76"/>
      <c r="H1" s="76"/>
      <c r="I1" s="76"/>
      <c r="J1" s="77"/>
    </row>
    <row r="2" spans="1:14" ht="24" thickBot="1" x14ac:dyDescent="0.3">
      <c r="A2" s="20"/>
      <c r="B2" s="21"/>
      <c r="C2" s="22"/>
      <c r="D2" s="23"/>
      <c r="E2" s="23"/>
      <c r="F2" s="23"/>
      <c r="G2" s="23"/>
      <c r="H2" s="21"/>
      <c r="I2" s="21"/>
      <c r="J2" s="2"/>
    </row>
    <row r="3" spans="1:14" s="30" customFormat="1" ht="48" customHeight="1" x14ac:dyDescent="0.25">
      <c r="A3" s="78" t="s">
        <v>0</v>
      </c>
      <c r="B3" s="80" t="s">
        <v>1</v>
      </c>
      <c r="C3" s="82" t="s">
        <v>2</v>
      </c>
      <c r="D3" s="84" t="s">
        <v>3</v>
      </c>
      <c r="E3" s="85"/>
      <c r="F3" s="86" t="s">
        <v>4</v>
      </c>
      <c r="G3" s="33" t="s">
        <v>5</v>
      </c>
      <c r="H3" s="34" t="s">
        <v>6</v>
      </c>
      <c r="I3" s="35" t="s">
        <v>7</v>
      </c>
      <c r="J3" s="29" t="s">
        <v>8</v>
      </c>
      <c r="L3" s="36"/>
      <c r="M3" s="36"/>
      <c r="N3" s="36"/>
    </row>
    <row r="4" spans="1:14" ht="72.75" customHeight="1" thickBot="1" x14ac:dyDescent="0.3">
      <c r="A4" s="79"/>
      <c r="B4" s="81"/>
      <c r="C4" s="83"/>
      <c r="D4" s="3" t="s">
        <v>9</v>
      </c>
      <c r="E4" s="4" t="s">
        <v>10</v>
      </c>
      <c r="F4" s="87"/>
      <c r="G4" s="8" t="s">
        <v>11</v>
      </c>
      <c r="H4" s="5" t="s">
        <v>12</v>
      </c>
      <c r="I4" s="6" t="s">
        <v>13</v>
      </c>
      <c r="J4" s="7" t="s">
        <v>14</v>
      </c>
    </row>
    <row r="5" spans="1:14" ht="26.25" customHeight="1" thickBot="1" x14ac:dyDescent="0.3">
      <c r="A5" s="88"/>
      <c r="B5" s="89"/>
      <c r="C5" s="89"/>
      <c r="D5" s="89"/>
      <c r="E5" s="89"/>
      <c r="F5" s="89"/>
      <c r="G5" s="89"/>
      <c r="H5" s="89"/>
      <c r="I5" s="89"/>
      <c r="J5" s="90"/>
    </row>
    <row r="6" spans="1:14" ht="18" customHeight="1" thickBot="1" x14ac:dyDescent="0.3">
      <c r="A6" s="1"/>
      <c r="B6" s="16"/>
      <c r="C6" s="18"/>
      <c r="D6" s="14"/>
      <c r="E6" s="14"/>
      <c r="F6" s="14"/>
      <c r="G6" s="14"/>
      <c r="H6" s="14"/>
      <c r="I6" s="14"/>
      <c r="J6" s="15"/>
    </row>
    <row r="7" spans="1:14" x14ac:dyDescent="0.25">
      <c r="A7" s="108" t="s">
        <v>27</v>
      </c>
      <c r="B7" s="80" t="s">
        <v>78</v>
      </c>
      <c r="C7" s="39" t="s">
        <v>54</v>
      </c>
      <c r="D7" s="10"/>
      <c r="E7" s="10"/>
      <c r="F7" s="59"/>
      <c r="G7" s="50" t="s">
        <v>9</v>
      </c>
      <c r="H7" s="100"/>
      <c r="I7" s="53">
        <v>1</v>
      </c>
      <c r="J7" s="56">
        <f>H7*I7</f>
        <v>0</v>
      </c>
    </row>
    <row r="8" spans="1:14" x14ac:dyDescent="0.25">
      <c r="A8" s="109"/>
      <c r="B8" s="107"/>
      <c r="C8" s="40" t="s">
        <v>74</v>
      </c>
      <c r="D8" s="12"/>
      <c r="E8" s="12"/>
      <c r="F8" s="60"/>
      <c r="G8" s="51"/>
      <c r="H8" s="101"/>
      <c r="I8" s="54"/>
      <c r="J8" s="57"/>
    </row>
    <row r="9" spans="1:14" x14ac:dyDescent="0.25">
      <c r="A9" s="109"/>
      <c r="B9" s="107"/>
      <c r="C9" s="40" t="s">
        <v>15</v>
      </c>
      <c r="D9" s="12"/>
      <c r="E9" s="12"/>
      <c r="F9" s="60"/>
      <c r="G9" s="51"/>
      <c r="H9" s="101"/>
      <c r="I9" s="54"/>
      <c r="J9" s="57"/>
    </row>
    <row r="10" spans="1:14" x14ac:dyDescent="0.25">
      <c r="A10" s="109"/>
      <c r="B10" s="107"/>
      <c r="C10" s="40" t="s">
        <v>25</v>
      </c>
      <c r="D10" s="12"/>
      <c r="E10" s="12"/>
      <c r="F10" s="60"/>
      <c r="G10" s="51"/>
      <c r="H10" s="101"/>
      <c r="I10" s="54"/>
      <c r="J10" s="57"/>
    </row>
    <row r="11" spans="1:14" x14ac:dyDescent="0.25">
      <c r="A11" s="109"/>
      <c r="B11" s="107"/>
      <c r="C11" s="40" t="s">
        <v>16</v>
      </c>
      <c r="D11" s="12"/>
      <c r="E11" s="12"/>
      <c r="F11" s="60"/>
      <c r="G11" s="51"/>
      <c r="H11" s="101"/>
      <c r="I11" s="54"/>
      <c r="J11" s="57"/>
    </row>
    <row r="12" spans="1:14" x14ac:dyDescent="0.25">
      <c r="A12" s="109"/>
      <c r="B12" s="107"/>
      <c r="C12" s="40" t="s">
        <v>17</v>
      </c>
      <c r="D12" s="12"/>
      <c r="E12" s="12"/>
      <c r="F12" s="60"/>
      <c r="G12" s="51"/>
      <c r="H12" s="101"/>
      <c r="I12" s="54"/>
      <c r="J12" s="57"/>
    </row>
    <row r="13" spans="1:14" x14ac:dyDescent="0.25">
      <c r="A13" s="109"/>
      <c r="B13" s="107"/>
      <c r="C13" s="40" t="s">
        <v>26</v>
      </c>
      <c r="D13" s="12"/>
      <c r="E13" s="12"/>
      <c r="F13" s="60"/>
      <c r="G13" s="51"/>
      <c r="H13" s="101"/>
      <c r="I13" s="54"/>
      <c r="J13" s="57"/>
    </row>
    <row r="14" spans="1:14" x14ac:dyDescent="0.25">
      <c r="A14" s="109"/>
      <c r="B14" s="107"/>
      <c r="C14" s="40" t="s">
        <v>75</v>
      </c>
      <c r="D14" s="12"/>
      <c r="E14" s="12"/>
      <c r="F14" s="60"/>
      <c r="G14" s="51"/>
      <c r="H14" s="101"/>
      <c r="I14" s="54"/>
      <c r="J14" s="57"/>
    </row>
    <row r="15" spans="1:14" ht="15.75" thickBot="1" x14ac:dyDescent="0.3">
      <c r="A15" s="110"/>
      <c r="B15" s="81"/>
      <c r="C15" s="41" t="s">
        <v>24</v>
      </c>
      <c r="D15" s="13"/>
      <c r="E15" s="13"/>
      <c r="F15" s="61"/>
      <c r="G15" s="52"/>
      <c r="H15" s="102"/>
      <c r="I15" s="55"/>
      <c r="J15" s="58"/>
    </row>
    <row r="16" spans="1:14" x14ac:dyDescent="0.25">
      <c r="A16" s="108" t="s">
        <v>22</v>
      </c>
      <c r="B16" s="80" t="s">
        <v>56</v>
      </c>
      <c r="C16" s="39" t="s">
        <v>59</v>
      </c>
      <c r="D16" s="10"/>
      <c r="E16" s="10"/>
      <c r="F16" s="59"/>
      <c r="G16" s="50" t="s">
        <v>9</v>
      </c>
      <c r="H16" s="65"/>
      <c r="I16" s="53">
        <v>1</v>
      </c>
      <c r="J16" s="62">
        <f>H16*I16</f>
        <v>0</v>
      </c>
      <c r="L16" s="31"/>
    </row>
    <row r="17" spans="1:14" x14ac:dyDescent="0.25">
      <c r="A17" s="109"/>
      <c r="B17" s="107"/>
      <c r="C17" s="40" t="s">
        <v>55</v>
      </c>
      <c r="D17" s="11"/>
      <c r="E17" s="11"/>
      <c r="F17" s="60"/>
      <c r="G17" s="51"/>
      <c r="H17" s="66"/>
      <c r="I17" s="54"/>
      <c r="J17" s="63"/>
      <c r="L17" s="31"/>
    </row>
    <row r="18" spans="1:14" x14ac:dyDescent="0.25">
      <c r="A18" s="109"/>
      <c r="B18" s="107"/>
      <c r="C18" s="40" t="s">
        <v>76</v>
      </c>
      <c r="D18" s="11"/>
      <c r="E18" s="11"/>
      <c r="F18" s="60"/>
      <c r="G18" s="51"/>
      <c r="H18" s="66"/>
      <c r="I18" s="54"/>
      <c r="J18" s="63"/>
      <c r="M18" s="31"/>
    </row>
    <row r="19" spans="1:14" x14ac:dyDescent="0.25">
      <c r="A19" s="109"/>
      <c r="B19" s="107"/>
      <c r="C19" s="42" t="s">
        <v>65</v>
      </c>
      <c r="D19" s="11"/>
      <c r="E19" s="11"/>
      <c r="F19" s="60"/>
      <c r="G19" s="51"/>
      <c r="H19" s="66"/>
      <c r="I19" s="54"/>
      <c r="J19" s="63"/>
      <c r="L19" s="31"/>
    </row>
    <row r="20" spans="1:14" x14ac:dyDescent="0.25">
      <c r="A20" s="109"/>
      <c r="B20" s="107"/>
      <c r="C20" s="40" t="s">
        <v>58</v>
      </c>
      <c r="D20" s="11"/>
      <c r="E20" s="11"/>
      <c r="F20" s="60"/>
      <c r="G20" s="51"/>
      <c r="H20" s="66"/>
      <c r="I20" s="54"/>
      <c r="J20" s="63"/>
      <c r="L20" s="31"/>
    </row>
    <row r="21" spans="1:14" x14ac:dyDescent="0.25">
      <c r="A21" s="109"/>
      <c r="B21" s="107"/>
      <c r="C21" s="40" t="s">
        <v>28</v>
      </c>
      <c r="D21" s="11"/>
      <c r="E21" s="11"/>
      <c r="F21" s="60"/>
      <c r="G21" s="51"/>
      <c r="H21" s="66"/>
      <c r="I21" s="54"/>
      <c r="J21" s="63"/>
      <c r="M21" s="31"/>
    </row>
    <row r="22" spans="1:14" x14ac:dyDescent="0.25">
      <c r="A22" s="109"/>
      <c r="B22" s="107"/>
      <c r="C22" s="40" t="s">
        <v>60</v>
      </c>
      <c r="D22" s="11"/>
      <c r="E22" s="11"/>
      <c r="F22" s="60"/>
      <c r="G22" s="51"/>
      <c r="H22" s="66"/>
      <c r="I22" s="54"/>
      <c r="J22" s="63"/>
    </row>
    <row r="23" spans="1:14" x14ac:dyDescent="0.25">
      <c r="A23" s="109"/>
      <c r="B23" s="107"/>
      <c r="C23" s="40" t="s">
        <v>57</v>
      </c>
      <c r="D23" s="11"/>
      <c r="E23" s="11"/>
      <c r="F23" s="60"/>
      <c r="G23" s="51"/>
      <c r="H23" s="66"/>
      <c r="I23" s="54"/>
      <c r="J23" s="63"/>
      <c r="L23" s="31"/>
    </row>
    <row r="24" spans="1:14" x14ac:dyDescent="0.25">
      <c r="A24" s="109"/>
      <c r="B24" s="107"/>
      <c r="C24" s="40" t="s">
        <v>64</v>
      </c>
      <c r="D24" s="11"/>
      <c r="E24" s="11"/>
      <c r="F24" s="60"/>
      <c r="G24" s="51"/>
      <c r="H24" s="66"/>
      <c r="I24" s="54"/>
      <c r="J24" s="63"/>
      <c r="L24" s="31"/>
    </row>
    <row r="25" spans="1:14" x14ac:dyDescent="0.25">
      <c r="A25" s="109"/>
      <c r="B25" s="107"/>
      <c r="C25" s="40" t="s">
        <v>67</v>
      </c>
      <c r="D25" s="12"/>
      <c r="E25" s="12"/>
      <c r="F25" s="60"/>
      <c r="G25" s="51"/>
      <c r="H25" s="66"/>
      <c r="I25" s="54"/>
      <c r="J25" s="63"/>
      <c r="L25" s="32"/>
    </row>
    <row r="26" spans="1:14" x14ac:dyDescent="0.25">
      <c r="A26" s="109"/>
      <c r="B26" s="107"/>
      <c r="C26" s="43" t="s">
        <v>61</v>
      </c>
      <c r="D26" s="12"/>
      <c r="E26" s="12"/>
      <c r="F26" s="60"/>
      <c r="G26" s="51"/>
      <c r="H26" s="66"/>
      <c r="I26" s="54"/>
      <c r="J26" s="63"/>
    </row>
    <row r="27" spans="1:14" x14ac:dyDescent="0.25">
      <c r="A27" s="109"/>
      <c r="B27" s="107"/>
      <c r="C27" s="43" t="s">
        <v>62</v>
      </c>
      <c r="D27" s="12"/>
      <c r="E27" s="12"/>
      <c r="F27" s="60"/>
      <c r="G27" s="51"/>
      <c r="H27" s="66"/>
      <c r="I27" s="54"/>
      <c r="J27" s="63"/>
    </row>
    <row r="28" spans="1:14" x14ac:dyDescent="0.25">
      <c r="A28" s="109"/>
      <c r="B28" s="107"/>
      <c r="C28" s="40" t="s">
        <v>66</v>
      </c>
      <c r="D28" s="12"/>
      <c r="E28" s="12"/>
      <c r="F28" s="60"/>
      <c r="G28" s="51"/>
      <c r="H28" s="66"/>
      <c r="I28" s="54"/>
      <c r="J28" s="63"/>
    </row>
    <row r="29" spans="1:14" ht="15.75" thickBot="1" x14ac:dyDescent="0.3">
      <c r="A29" s="109"/>
      <c r="B29" s="107"/>
      <c r="C29" s="40" t="s">
        <v>63</v>
      </c>
      <c r="D29" s="12"/>
      <c r="E29" s="12"/>
      <c r="F29" s="61"/>
      <c r="G29" s="52"/>
      <c r="H29" s="67"/>
      <c r="I29" s="55"/>
      <c r="J29" s="64"/>
    </row>
    <row r="30" spans="1:14" ht="65.25" thickBot="1" x14ac:dyDescent="0.3">
      <c r="A30" s="105" t="s">
        <v>77</v>
      </c>
      <c r="B30" s="71" t="s">
        <v>79</v>
      </c>
      <c r="C30" s="37" t="s">
        <v>29</v>
      </c>
      <c r="D30" s="10"/>
      <c r="E30" s="10"/>
      <c r="F30" s="59"/>
      <c r="G30" s="59" t="s">
        <v>9</v>
      </c>
      <c r="H30" s="72"/>
      <c r="I30" s="53">
        <v>1</v>
      </c>
      <c r="J30" s="62">
        <f>H30*I30</f>
        <v>0</v>
      </c>
    </row>
    <row r="31" spans="1:14" ht="15.75" thickBot="1" x14ac:dyDescent="0.3">
      <c r="A31" s="106"/>
      <c r="B31" s="71"/>
      <c r="C31" s="38" t="s">
        <v>52</v>
      </c>
      <c r="D31" s="12"/>
      <c r="E31" s="12"/>
      <c r="F31" s="60"/>
      <c r="G31" s="60"/>
      <c r="H31" s="73"/>
      <c r="I31" s="54"/>
      <c r="J31" s="63"/>
    </row>
    <row r="32" spans="1:14" ht="15.75" thickBot="1" x14ac:dyDescent="0.3">
      <c r="A32" s="106"/>
      <c r="B32" s="71"/>
      <c r="C32" s="38" t="s">
        <v>30</v>
      </c>
      <c r="D32" s="12"/>
      <c r="E32" s="12"/>
      <c r="F32" s="60"/>
      <c r="G32" s="60"/>
      <c r="H32" s="73"/>
      <c r="I32" s="54"/>
      <c r="J32" s="63"/>
      <c r="N32"/>
    </row>
    <row r="33" spans="1:10" ht="15.75" thickBot="1" x14ac:dyDescent="0.3">
      <c r="A33" s="106"/>
      <c r="B33" s="71"/>
      <c r="C33" s="38" t="s">
        <v>31</v>
      </c>
      <c r="D33" s="12"/>
      <c r="E33" s="12"/>
      <c r="F33" s="60"/>
      <c r="G33" s="60"/>
      <c r="H33" s="73"/>
      <c r="I33" s="54"/>
      <c r="J33" s="63"/>
    </row>
    <row r="34" spans="1:10" ht="27" thickBot="1" x14ac:dyDescent="0.3">
      <c r="A34" s="106"/>
      <c r="B34" s="71"/>
      <c r="C34" s="38" t="s">
        <v>32</v>
      </c>
      <c r="D34" s="12"/>
      <c r="E34" s="12"/>
      <c r="F34" s="60"/>
      <c r="G34" s="60"/>
      <c r="H34" s="73"/>
      <c r="I34" s="54"/>
      <c r="J34" s="63"/>
    </row>
    <row r="35" spans="1:10" ht="15.75" thickBot="1" x14ac:dyDescent="0.3">
      <c r="A35" s="106"/>
      <c r="B35" s="71"/>
      <c r="C35" s="38" t="s">
        <v>33</v>
      </c>
      <c r="D35" s="12"/>
      <c r="E35" s="12"/>
      <c r="F35" s="60"/>
      <c r="G35" s="60"/>
      <c r="H35" s="73"/>
      <c r="I35" s="54"/>
      <c r="J35" s="63"/>
    </row>
    <row r="36" spans="1:10" ht="15.75" thickBot="1" x14ac:dyDescent="0.3">
      <c r="A36" s="106"/>
      <c r="B36" s="71"/>
      <c r="C36" s="9" t="s">
        <v>34</v>
      </c>
      <c r="D36" s="12"/>
      <c r="E36" s="12"/>
      <c r="F36" s="60"/>
      <c r="G36" s="60"/>
      <c r="H36" s="73"/>
      <c r="I36" s="54"/>
      <c r="J36" s="63"/>
    </row>
    <row r="37" spans="1:10" ht="15.75" thickBot="1" x14ac:dyDescent="0.3">
      <c r="A37" s="106"/>
      <c r="B37" s="71"/>
      <c r="C37" s="9" t="s">
        <v>35</v>
      </c>
      <c r="D37" s="12"/>
      <c r="E37" s="12"/>
      <c r="F37" s="60"/>
      <c r="G37" s="60"/>
      <c r="H37" s="73"/>
      <c r="I37" s="54"/>
      <c r="J37" s="63"/>
    </row>
    <row r="38" spans="1:10" ht="15.75" thickBot="1" x14ac:dyDescent="0.3">
      <c r="A38" s="106"/>
      <c r="B38" s="71"/>
      <c r="C38" s="9" t="s">
        <v>36</v>
      </c>
      <c r="D38" s="12"/>
      <c r="E38" s="12"/>
      <c r="F38" s="60"/>
      <c r="G38" s="60"/>
      <c r="H38" s="73"/>
      <c r="I38" s="54"/>
      <c r="J38" s="63"/>
    </row>
    <row r="39" spans="1:10" ht="15.75" thickBot="1" x14ac:dyDescent="0.3">
      <c r="A39" s="106"/>
      <c r="B39" s="71"/>
      <c r="C39" s="9" t="s">
        <v>37</v>
      </c>
      <c r="D39" s="12"/>
      <c r="E39" s="12"/>
      <c r="F39" s="60"/>
      <c r="G39" s="60"/>
      <c r="H39" s="73"/>
      <c r="I39" s="54"/>
      <c r="J39" s="63"/>
    </row>
    <row r="40" spans="1:10" ht="15.75" thickBot="1" x14ac:dyDescent="0.3">
      <c r="A40" s="106"/>
      <c r="B40" s="71"/>
      <c r="C40" s="9" t="s">
        <v>38</v>
      </c>
      <c r="D40" s="12"/>
      <c r="E40" s="12"/>
      <c r="F40" s="60"/>
      <c r="G40" s="60"/>
      <c r="H40" s="73"/>
      <c r="I40" s="54"/>
      <c r="J40" s="63"/>
    </row>
    <row r="41" spans="1:10" ht="15.75" thickBot="1" x14ac:dyDescent="0.3">
      <c r="A41" s="106"/>
      <c r="B41" s="71"/>
      <c r="C41" s="9" t="s">
        <v>39</v>
      </c>
      <c r="D41" s="12"/>
      <c r="E41" s="12"/>
      <c r="F41" s="60"/>
      <c r="G41" s="60"/>
      <c r="H41" s="73"/>
      <c r="I41" s="54"/>
      <c r="J41" s="63"/>
    </row>
    <row r="42" spans="1:10" ht="15.75" thickBot="1" x14ac:dyDescent="0.3">
      <c r="A42" s="106"/>
      <c r="B42" s="71"/>
      <c r="C42" s="9" t="s">
        <v>40</v>
      </c>
      <c r="D42" s="12"/>
      <c r="E42" s="12"/>
      <c r="F42" s="60"/>
      <c r="G42" s="60"/>
      <c r="H42" s="73"/>
      <c r="I42" s="54"/>
      <c r="J42" s="63"/>
    </row>
    <row r="43" spans="1:10" ht="26.25" thickBot="1" x14ac:dyDescent="0.3">
      <c r="A43" s="106"/>
      <c r="B43" s="71"/>
      <c r="C43" s="9" t="s">
        <v>41</v>
      </c>
      <c r="D43" s="12"/>
      <c r="E43" s="12"/>
      <c r="F43" s="60"/>
      <c r="G43" s="60"/>
      <c r="H43" s="73"/>
      <c r="I43" s="54"/>
      <c r="J43" s="63"/>
    </row>
    <row r="44" spans="1:10" ht="15.75" thickBot="1" x14ac:dyDescent="0.3">
      <c r="A44" s="106"/>
      <c r="B44" s="71"/>
      <c r="C44" s="9" t="s">
        <v>45</v>
      </c>
      <c r="D44" s="12"/>
      <c r="E44" s="12"/>
      <c r="F44" s="60"/>
      <c r="G44" s="60"/>
      <c r="H44" s="73"/>
      <c r="I44" s="54"/>
      <c r="J44" s="63"/>
    </row>
    <row r="45" spans="1:10" ht="15.75" thickBot="1" x14ac:dyDescent="0.3">
      <c r="A45" s="106"/>
      <c r="B45" s="71"/>
      <c r="C45" s="9" t="s">
        <v>42</v>
      </c>
      <c r="D45" s="12"/>
      <c r="E45" s="12"/>
      <c r="F45" s="60"/>
      <c r="G45" s="60"/>
      <c r="H45" s="73"/>
      <c r="I45" s="54"/>
      <c r="J45" s="63"/>
    </row>
    <row r="46" spans="1:10" ht="15.75" thickBot="1" x14ac:dyDescent="0.3">
      <c r="A46" s="106"/>
      <c r="B46" s="71"/>
      <c r="C46" s="9" t="s">
        <v>43</v>
      </c>
      <c r="D46" s="12"/>
      <c r="E46" s="12"/>
      <c r="F46" s="60"/>
      <c r="G46" s="60"/>
      <c r="H46" s="73"/>
      <c r="I46" s="54"/>
      <c r="J46" s="63"/>
    </row>
    <row r="47" spans="1:10" ht="15.75" thickBot="1" x14ac:dyDescent="0.3">
      <c r="A47" s="106"/>
      <c r="B47" s="71"/>
      <c r="C47" s="9" t="s">
        <v>68</v>
      </c>
      <c r="D47" s="12"/>
      <c r="E47" s="12"/>
      <c r="F47" s="60"/>
      <c r="G47" s="60"/>
      <c r="H47" s="73"/>
      <c r="I47" s="54"/>
      <c r="J47" s="63"/>
    </row>
    <row r="48" spans="1:10" ht="15.75" thickBot="1" x14ac:dyDescent="0.3">
      <c r="A48" s="106"/>
      <c r="B48" s="71"/>
      <c r="C48" s="9" t="s">
        <v>44</v>
      </c>
      <c r="D48" s="12"/>
      <c r="E48" s="12"/>
      <c r="F48" s="60"/>
      <c r="G48" s="60"/>
      <c r="H48" s="73"/>
      <c r="I48" s="54"/>
      <c r="J48" s="63"/>
    </row>
    <row r="49" spans="1:10" ht="15.75" thickBot="1" x14ac:dyDescent="0.3">
      <c r="A49" s="106"/>
      <c r="B49" s="71"/>
      <c r="C49" s="28" t="s">
        <v>51</v>
      </c>
      <c r="D49" s="13"/>
      <c r="E49" s="13"/>
      <c r="F49" s="61"/>
      <c r="G49" s="61"/>
      <c r="H49" s="74"/>
      <c r="I49" s="55"/>
      <c r="J49" s="64"/>
    </row>
    <row r="50" spans="1:10" x14ac:dyDescent="0.25">
      <c r="A50" s="106" t="s">
        <v>23</v>
      </c>
      <c r="B50" s="103" t="s">
        <v>80</v>
      </c>
      <c r="C50" s="44" t="s">
        <v>46</v>
      </c>
      <c r="D50" s="10"/>
      <c r="E50" s="10"/>
      <c r="F50" s="47"/>
      <c r="G50" s="59" t="s">
        <v>9</v>
      </c>
      <c r="H50" s="68"/>
      <c r="I50" s="53">
        <v>1</v>
      </c>
      <c r="J50" s="56">
        <f>H50*I50</f>
        <v>0</v>
      </c>
    </row>
    <row r="51" spans="1:10" x14ac:dyDescent="0.25">
      <c r="A51" s="106"/>
      <c r="B51" s="104"/>
      <c r="C51" s="45" t="s">
        <v>72</v>
      </c>
      <c r="D51" s="12"/>
      <c r="E51" s="12"/>
      <c r="F51" s="48"/>
      <c r="G51" s="60"/>
      <c r="H51" s="69"/>
      <c r="I51" s="54"/>
      <c r="J51" s="57"/>
    </row>
    <row r="52" spans="1:10" x14ac:dyDescent="0.25">
      <c r="A52" s="106"/>
      <c r="B52" s="104"/>
      <c r="C52" s="45" t="s">
        <v>49</v>
      </c>
      <c r="D52" s="12"/>
      <c r="E52" s="12"/>
      <c r="F52" s="48"/>
      <c r="G52" s="60"/>
      <c r="H52" s="69"/>
      <c r="I52" s="54"/>
      <c r="J52" s="57"/>
    </row>
    <row r="53" spans="1:10" x14ac:dyDescent="0.25">
      <c r="A53" s="106"/>
      <c r="B53" s="104"/>
      <c r="C53" s="46" t="s">
        <v>69</v>
      </c>
      <c r="D53" s="12"/>
      <c r="E53" s="12"/>
      <c r="F53" s="48"/>
      <c r="G53" s="60"/>
      <c r="H53" s="69"/>
      <c r="I53" s="54"/>
      <c r="J53" s="57"/>
    </row>
    <row r="54" spans="1:10" x14ac:dyDescent="0.25">
      <c r="A54" s="106"/>
      <c r="B54" s="104"/>
      <c r="C54" s="46" t="s">
        <v>70</v>
      </c>
      <c r="D54" s="12"/>
      <c r="E54" s="12"/>
      <c r="F54" s="48"/>
      <c r="G54" s="60"/>
      <c r="H54" s="69"/>
      <c r="I54" s="54"/>
      <c r="J54" s="57"/>
    </row>
    <row r="55" spans="1:10" x14ac:dyDescent="0.25">
      <c r="A55" s="106"/>
      <c r="B55" s="104"/>
      <c r="C55" s="45" t="s">
        <v>71</v>
      </c>
      <c r="D55" s="12"/>
      <c r="E55" s="12"/>
      <c r="F55" s="48"/>
      <c r="G55" s="60"/>
      <c r="H55" s="69"/>
      <c r="I55" s="54"/>
      <c r="J55" s="57"/>
    </row>
    <row r="56" spans="1:10" x14ac:dyDescent="0.25">
      <c r="A56" s="106"/>
      <c r="B56" s="104"/>
      <c r="C56" s="45" t="s">
        <v>47</v>
      </c>
      <c r="D56" s="12"/>
      <c r="E56" s="12"/>
      <c r="F56" s="48"/>
      <c r="G56" s="60"/>
      <c r="H56" s="69"/>
      <c r="I56" s="54"/>
      <c r="J56" s="57"/>
    </row>
    <row r="57" spans="1:10" x14ac:dyDescent="0.25">
      <c r="A57" s="106"/>
      <c r="B57" s="104"/>
      <c r="C57" s="46" t="s">
        <v>48</v>
      </c>
      <c r="D57" s="12"/>
      <c r="E57" s="12"/>
      <c r="F57" s="48"/>
      <c r="G57" s="60"/>
      <c r="H57" s="69"/>
      <c r="I57" s="54"/>
      <c r="J57" s="57"/>
    </row>
    <row r="58" spans="1:10" x14ac:dyDescent="0.25">
      <c r="A58" s="106"/>
      <c r="B58" s="104"/>
      <c r="C58" s="46" t="s">
        <v>73</v>
      </c>
      <c r="D58" s="12"/>
      <c r="E58" s="12"/>
      <c r="F58" s="48"/>
      <c r="G58" s="60"/>
      <c r="H58" s="69"/>
      <c r="I58" s="54"/>
      <c r="J58" s="57"/>
    </row>
    <row r="59" spans="1:10" ht="26.25" thickBot="1" x14ac:dyDescent="0.3">
      <c r="A59" s="106"/>
      <c r="B59" s="104"/>
      <c r="C59" s="46" t="s">
        <v>50</v>
      </c>
      <c r="D59" s="12"/>
      <c r="E59" s="12"/>
      <c r="F59" s="49"/>
      <c r="G59" s="61"/>
      <c r="H59" s="70"/>
      <c r="I59" s="55"/>
      <c r="J59" s="58"/>
    </row>
    <row r="60" spans="1:10" ht="23.25" x14ac:dyDescent="0.25">
      <c r="A60" s="27"/>
      <c r="B60" s="99" t="s">
        <v>18</v>
      </c>
      <c r="C60" s="99"/>
      <c r="D60" s="24"/>
      <c r="E60" s="24"/>
      <c r="F60" s="24"/>
      <c r="G60" s="24"/>
      <c r="H60" s="24"/>
      <c r="I60" s="94">
        <f>SUM(J7:J59)</f>
        <v>0</v>
      </c>
      <c r="J60" s="95"/>
    </row>
    <row r="61" spans="1:10" ht="15.75" x14ac:dyDescent="0.25">
      <c r="A61" s="27"/>
      <c r="B61" s="96" t="s">
        <v>19</v>
      </c>
      <c r="C61" s="96"/>
      <c r="D61" s="25"/>
      <c r="E61" s="25"/>
      <c r="F61" s="25"/>
      <c r="G61" s="25"/>
      <c r="H61" s="97">
        <f>I60/100*21</f>
        <v>0</v>
      </c>
      <c r="I61" s="97"/>
      <c r="J61" s="98"/>
    </row>
    <row r="62" spans="1:10" ht="42" customHeight="1" thickBot="1" x14ac:dyDescent="0.3">
      <c r="A62" s="27"/>
      <c r="B62" s="91" t="s">
        <v>20</v>
      </c>
      <c r="C62" s="91"/>
      <c r="D62" s="19"/>
      <c r="E62" s="19"/>
      <c r="F62" s="19"/>
      <c r="G62" s="19"/>
      <c r="H62" s="92">
        <f>I60*1.21</f>
        <v>0</v>
      </c>
      <c r="I62" s="92"/>
      <c r="J62" s="93"/>
    </row>
    <row r="63" spans="1:10" ht="75.75" customHeight="1" x14ac:dyDescent="0.25">
      <c r="A63" s="27"/>
      <c r="B63" s="75" t="s">
        <v>21</v>
      </c>
      <c r="C63" s="75"/>
      <c r="D63" s="75"/>
      <c r="E63" s="75"/>
      <c r="F63" s="75"/>
      <c r="G63" s="75"/>
      <c r="H63" s="75"/>
      <c r="I63" s="75"/>
      <c r="J63" s="26"/>
    </row>
    <row r="64" spans="1:10" x14ac:dyDescent="0.25">
      <c r="A64" s="27"/>
    </row>
    <row r="65" spans="1:1" x14ac:dyDescent="0.25">
      <c r="A65" s="27"/>
    </row>
  </sheetData>
  <mergeCells count="41">
    <mergeCell ref="B7:B15"/>
    <mergeCell ref="A7:A15"/>
    <mergeCell ref="A16:A29"/>
    <mergeCell ref="B16:B29"/>
    <mergeCell ref="A3:A4"/>
    <mergeCell ref="B3:B4"/>
    <mergeCell ref="C3:C4"/>
    <mergeCell ref="D3:E3"/>
    <mergeCell ref="F3:F4"/>
    <mergeCell ref="B30:B49"/>
    <mergeCell ref="H30:H49"/>
    <mergeCell ref="I30:I49"/>
    <mergeCell ref="B63:I63"/>
    <mergeCell ref="B1:J1"/>
    <mergeCell ref="A5:J5"/>
    <mergeCell ref="B62:C62"/>
    <mergeCell ref="H62:J62"/>
    <mergeCell ref="I60:J60"/>
    <mergeCell ref="B61:C61"/>
    <mergeCell ref="H61:J61"/>
    <mergeCell ref="B60:C60"/>
    <mergeCell ref="H7:H15"/>
    <mergeCell ref="B50:B59"/>
    <mergeCell ref="A30:A49"/>
    <mergeCell ref="A50:A59"/>
    <mergeCell ref="G7:G15"/>
    <mergeCell ref="I7:I15"/>
    <mergeCell ref="J7:J15"/>
    <mergeCell ref="F7:F15"/>
    <mergeCell ref="J50:J59"/>
    <mergeCell ref="G30:G49"/>
    <mergeCell ref="J30:J49"/>
    <mergeCell ref="J16:J29"/>
    <mergeCell ref="F30:F49"/>
    <mergeCell ref="F16:F29"/>
    <mergeCell ref="G16:G29"/>
    <mergeCell ref="H16:H29"/>
    <mergeCell ref="I16:I29"/>
    <mergeCell ref="H50:H59"/>
    <mergeCell ref="G50:G59"/>
    <mergeCell ref="I50:I59"/>
  </mergeCells>
  <phoneticPr fontId="13" type="noConversion"/>
  <pageMargins left="0.7" right="0.7" top="0.78740157499999996" bottom="0.78740157499999996" header="0.3" footer="0.3"/>
  <pageSetup paperSize="9" scale="41" fitToHeight="0" orientation="landscape" r:id="rId1"/>
  <rowBreaks count="1" manualBreakCount="1">
    <brk id="48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F73C1EFA5B444A5D47B8A8435E976" ma:contentTypeVersion="16" ma:contentTypeDescription="Vytvoří nový dokument" ma:contentTypeScope="" ma:versionID="7989c5901dfd584cba0aabf1fcf0dd80">
  <xsd:schema xmlns:xsd="http://www.w3.org/2001/XMLSchema" xmlns:xs="http://www.w3.org/2001/XMLSchema" xmlns:p="http://schemas.microsoft.com/office/2006/metadata/properties" xmlns:ns2="9cedc0f8-5674-4c0c-8a97-172d0ba98063" xmlns:ns3="1408f0e9-fce1-45e0-b13d-bf58813e5017" targetNamespace="http://schemas.microsoft.com/office/2006/metadata/properties" ma:root="true" ma:fieldsID="d7861c6d995515626cb7e6ff9d7b37d4" ns2:_="" ns3:_="">
    <xsd:import namespace="9cedc0f8-5674-4c0c-8a97-172d0ba98063"/>
    <xsd:import namespace="1408f0e9-fce1-45e0-b13d-bf58813e50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edc0f8-5674-4c0c-8a97-172d0ba98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ů" ma:readOnly="false" ma:fieldId="{5cf76f15-5ced-4ddc-b409-7134ff3c332f}" ma:taxonomyMulti="true" ma:sspId="61496feb-b667-407d-9b0f-ba2edd8425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8f0e9-fce1-45e0-b13d-bf58813e501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f58f87b-a07d-4f0a-8360-8178540a3e2b}" ma:internalName="TaxCatchAll" ma:showField="CatchAllData" ma:web="1408f0e9-fce1-45e0-b13d-bf58813e50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edc0f8-5674-4c0c-8a97-172d0ba98063">
      <Terms xmlns="http://schemas.microsoft.com/office/infopath/2007/PartnerControls"/>
    </lcf76f155ced4ddcb4097134ff3c332f>
    <TaxCatchAll xmlns="1408f0e9-fce1-45e0-b13d-bf58813e5017" xsi:nil="true"/>
  </documentManagement>
</p:properties>
</file>

<file path=customXml/itemProps1.xml><?xml version="1.0" encoding="utf-8"?>
<ds:datastoreItem xmlns:ds="http://schemas.openxmlformats.org/officeDocument/2006/customXml" ds:itemID="{3CC5E468-B499-449A-8344-F42FAD605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4B053C-8E25-4A62-A01A-04E74A2C92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edc0f8-5674-4c0c-8a97-172d0ba98063"/>
    <ds:schemaRef ds:uri="1408f0e9-fce1-45e0-b13d-bf58813e50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468672-DF63-471C-9757-98D6CFA5A027}">
  <ds:schemaRefs>
    <ds:schemaRef ds:uri="http://schemas.microsoft.com/office/2006/metadata/properties"/>
    <ds:schemaRef ds:uri="http://schemas.microsoft.com/office/infopath/2007/PartnerControls"/>
    <ds:schemaRef ds:uri="9cedc0f8-5674-4c0c-8a97-172d0ba98063"/>
    <ds:schemaRef ds:uri="1408f0e9-fce1-45e0-b13d-bf58813e50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 Žaža</dc:creator>
  <cp:keywords/>
  <dc:description/>
  <cp:lastModifiedBy>Eduard Šmehlík</cp:lastModifiedBy>
  <cp:revision/>
  <cp:lastPrinted>2025-10-31T10:25:59Z</cp:lastPrinted>
  <dcterms:created xsi:type="dcterms:W3CDTF">2024-12-02T08:32:03Z</dcterms:created>
  <dcterms:modified xsi:type="dcterms:W3CDTF">2026-06-15T05:55:54Z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0x010100A73F73C1EFA5B444A5D47B8A8435E976</vt:lpwstr>
  </property>
</Properties>
</file>